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gasesdelpacificosac-my.sharepoint.com/personal/aaron_aguilar_gasesdelpacifico_pe/Documents/Reportes_Volumetricos/REPORTE VOLUMETRICO OPERATIVO DIARIO/2020/2020-04 Abril/"/>
    </mc:Choice>
  </mc:AlternateContent>
  <xr:revisionPtr revIDLastSave="155" documentId="13_ncr:1_{89243AD0-C682-4785-BB2B-FE9EECB05143}" xr6:coauthVersionLast="45" xr6:coauthVersionMax="45" xr10:uidLastSave="{FBCFB4A9-9A8E-46F8-B1CE-2B0E79F41140}"/>
  <bookViews>
    <workbookView showHorizontalScroll="0" showVerticalScroll="0" showSheetTabs="0" xWindow="-120" yWindow="-120" windowWidth="21840" windowHeight="13140" xr2:uid="{00000000-000D-0000-FFFF-FFFF00000000}"/>
  </bookViews>
  <sheets>
    <sheet name="REPORTE OPERATIVO VOLUMETRICO D" sheetId="5" r:id="rId1"/>
  </sheets>
  <definedNames>
    <definedName name="_xlnm.Print_Area" localSheetId="0">'REPORTE OPERATIVO VOLUMETRICO D'!$B$3:$I$42</definedName>
  </definedName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5" l="1"/>
  <c r="G14" i="5" l="1"/>
  <c r="G15" i="5" l="1"/>
  <c r="H49" i="5" l="1"/>
  <c r="G19" i="5" l="1"/>
  <c r="G18" i="5"/>
  <c r="G17" i="5"/>
  <c r="G16" i="5"/>
  <c r="G13" i="5"/>
  <c r="G26" i="5" l="1"/>
  <c r="E26" i="5" l="1"/>
  <c r="D26" i="5" l="1"/>
</calcChain>
</file>

<file path=xl/sharedStrings.xml><?xml version="1.0" encoding="utf-8"?>
<sst xmlns="http://schemas.openxmlformats.org/spreadsheetml/2006/main" count="74" uniqueCount="44">
  <si>
    <t>CÓDIGO</t>
  </si>
  <si>
    <t>OP-F-12</t>
  </si>
  <si>
    <t>NOMBRE</t>
  </si>
  <si>
    <t>VERSIÓN</t>
  </si>
  <si>
    <t>Día Operativo:</t>
  </si>
  <si>
    <t>Condiciones Operativas</t>
  </si>
  <si>
    <t>Volumen Entregado</t>
  </si>
  <si>
    <t>Flujo Mínimo</t>
  </si>
  <si>
    <t>Flujo Máximo</t>
  </si>
  <si>
    <t>Presión de Entrega</t>
  </si>
  <si>
    <r>
      <t>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</si>
  <si>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/h)</t>
    </r>
  </si>
  <si>
    <t>(barg)</t>
  </si>
  <si>
    <t>PUNTOS DE RECEPCIÓN</t>
  </si>
  <si>
    <t>Estación de Distrito Trujillo</t>
  </si>
  <si>
    <t>Estación de Distrito Chimbote</t>
  </si>
  <si>
    <t>Estación de Distrito Chiclayo</t>
  </si>
  <si>
    <t>Estación de Distrito Lambayeque</t>
  </si>
  <si>
    <t>Estación de Distrito Cajamarca</t>
  </si>
  <si>
    <t>Estación de Distrito Huaraz</t>
  </si>
  <si>
    <t>N/A</t>
  </si>
  <si>
    <t>Elaborado:</t>
  </si>
  <si>
    <t>Analista de Operaciones</t>
  </si>
  <si>
    <t>Aprobado por:</t>
  </si>
  <si>
    <t>Notas</t>
  </si>
  <si>
    <t>1. Los datos de volumen entregado, flujo máximo y flujo mínimo corresponden a la medición realizada en el periodo operativo previo, cuyo intervalo va desde las 6:00 am. del día previo hasta las 6:00 am. del presente día.</t>
  </si>
  <si>
    <t>2. Los datos de presión de entrega corresponden a los valores instantáneos de presión regulada a la salida de las estaciones de regulación en los puntos de recepción, y son obtenidos al término del día operativo previo (06:00 am.)</t>
  </si>
  <si>
    <t>3. La información contenida en el presente reporte es operativa y referencial.</t>
  </si>
  <si>
    <t>4. La fuente de datos contenida en el presente reporte son los instrumentos y medidores del sistema de distribución.</t>
  </si>
  <si>
    <t>Toda impresión o copia de este documento que este fuera del entorno de la carpeta /Reporte Volumetrico no garantiza que sea el VIGENTE.</t>
  </si>
  <si>
    <t>REPORTE OPERATIVO VOLUMÉTRICO DEL SISTEMA DE DISTRIBUCIÓN</t>
  </si>
  <si>
    <t>CONDICIONES OPERATIVAS EN EL PUNTO DE RECEPCIÓN</t>
  </si>
  <si>
    <t>CONDICIONES OPERATIVAS DE ENTREGA A CONSUMIDORES</t>
  </si>
  <si>
    <t>Residencial, Comercial, GNV, Industrial</t>
  </si>
  <si>
    <t>TOTAL DISTRIBUIDO</t>
  </si>
  <si>
    <t>Jefe de Operaciones</t>
  </si>
  <si>
    <t>Estación de Distrito Pacasmayo</t>
  </si>
  <si>
    <t>Nombre: F. Cruzado</t>
  </si>
  <si>
    <t>Sistema de Regulación ERP - 4 Bar</t>
  </si>
  <si>
    <t>Sistema de Regulación ERP - 6 Bar</t>
  </si>
  <si>
    <t>CAUDAL</t>
  </si>
  <si>
    <t>-</t>
  </si>
  <si>
    <t>608</t>
  </si>
  <si>
    <t>Nombre: W. Briones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</si>
</sst>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.0_ ;_ * \-#,##0.0_ ;_ * &quot;-&quot;??_ ;_ @_ "/>
    <numFmt numFmtId="166" formatCode="#,##0.0_ ;\-#,##0.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Bookman Old Style"/>
      <family val="1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3">
    <xf numFmtId="0" fontId="0" fillId="0" borderId="0" xfId="0"/>
    <xf numFmtId="0" fontId="0" fillId="2" borderId="1" xfId="0" applyFill="1" applyBorder="1" applyAlignment="1"/>
    <xf numFmtId="0" fontId="1" fillId="2" borderId="1" xfId="0" applyFont="1" applyFill="1" applyBorder="1" applyAlignment="1"/>
    <xf numFmtId="0" fontId="0" fillId="2" borderId="5" xfId="0" applyFill="1" applyBorder="1" applyAlignment="1"/>
    <xf numFmtId="0" fontId="1" fillId="2" borderId="6" xfId="0" applyFont="1" applyFill="1" applyBorder="1" applyAlignment="1">
      <alignment vertical="center"/>
    </xf>
    <xf numFmtId="0" fontId="0" fillId="2" borderId="10" xfId="0" applyFill="1" applyBorder="1" applyAlignment="1"/>
    <xf numFmtId="0" fontId="1" fillId="2" borderId="11" xfId="0" applyFont="1" applyFill="1" applyBorder="1" applyAlignment="1"/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15" fontId="1" fillId="2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/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6" xfId="0" applyBorder="1" applyAlignment="1"/>
    <xf numFmtId="0" fontId="0" fillId="0" borderId="35" xfId="0" applyBorder="1"/>
    <xf numFmtId="0" fontId="1" fillId="0" borderId="0" xfId="0" applyFont="1"/>
    <xf numFmtId="0" fontId="1" fillId="0" borderId="28" xfId="0" applyFon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1" fillId="0" borderId="42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/>
    </xf>
    <xf numFmtId="0" fontId="0" fillId="0" borderId="26" xfId="0" applyBorder="1"/>
    <xf numFmtId="0" fontId="5" fillId="0" borderId="26" xfId="0" applyFont="1" applyBorder="1" applyAlignment="1">
      <alignment horizontal="left" vertical="center"/>
    </xf>
    <xf numFmtId="0" fontId="5" fillId="0" borderId="0" xfId="0" applyFont="1"/>
    <xf numFmtId="0" fontId="0" fillId="0" borderId="0" xfId="0" applyAlignment="1">
      <alignment vertical="center" wrapText="1"/>
    </xf>
    <xf numFmtId="4" fontId="0" fillId="0" borderId="42" xfId="0" applyNumberFormat="1" applyBorder="1" applyAlignment="1">
      <alignment horizontal="center"/>
    </xf>
    <xf numFmtId="164" fontId="0" fillId="0" borderId="22" xfId="1" applyFont="1" applyBorder="1" applyAlignment="1">
      <alignment horizontal="center"/>
    </xf>
    <xf numFmtId="2" fontId="0" fillId="0" borderId="26" xfId="0" applyNumberFormat="1" applyBorder="1" applyAlignment="1">
      <alignment horizontal="center" vertical="center"/>
    </xf>
    <xf numFmtId="2" fontId="0" fillId="0" borderId="26" xfId="0" applyNumberFormat="1" applyBorder="1"/>
    <xf numFmtId="2" fontId="0" fillId="0" borderId="0" xfId="0" applyNumberFormat="1"/>
    <xf numFmtId="166" fontId="0" fillId="0" borderId="22" xfId="1" applyNumberFormat="1" applyFont="1" applyBorder="1" applyAlignment="1">
      <alignment horizontal="right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165" fontId="0" fillId="0" borderId="7" xfId="1" applyNumberFormat="1" applyFont="1" applyBorder="1" applyAlignment="1">
      <alignment horizontal="center"/>
    </xf>
    <xf numFmtId="165" fontId="0" fillId="0" borderId="27" xfId="1" applyNumberFormat="1" applyFon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36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5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68179</xdr:colOff>
      <xdr:row>2</xdr:row>
      <xdr:rowOff>33587</xdr:rowOff>
    </xdr:from>
    <xdr:to>
      <xdr:col>1</xdr:col>
      <xdr:colOff>1295400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0DE961-9EB0-4DC8-9049-27BC39A636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179" y="805112"/>
          <a:ext cx="1227221" cy="509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66"/>
  <sheetViews>
    <sheetView showGridLines="0" tabSelected="1" view="pageBreakPreview" topLeftCell="A10" zoomScale="120" zoomScaleNormal="70" zoomScaleSheetLayoutView="120" workbookViewId="0">
      <selection activeCell="D30" sqref="D30:F32"/>
    </sheetView>
  </sheetViews>
  <sheetFormatPr baseColWidth="10" defaultRowHeight="15" x14ac:dyDescent="0.25"/>
  <cols>
    <col min="1" max="1" width="7.85546875" customWidth="1"/>
    <col min="2" max="2" width="20.28515625" customWidth="1"/>
    <col min="3" max="3" width="31" customWidth="1"/>
    <col min="4" max="4" width="20" customWidth="1"/>
    <col min="5" max="6" width="12.85546875" customWidth="1"/>
    <col min="7" max="7" width="17.85546875" customWidth="1"/>
    <col min="8" max="8" width="12.85546875" customWidth="1"/>
    <col min="9" max="9" width="13.5703125" bestFit="1" customWidth="1"/>
    <col min="10" max="10" width="5.7109375" customWidth="1"/>
    <col min="11" max="11" width="5.85546875" customWidth="1"/>
    <col min="12" max="12" width="36.28515625" customWidth="1"/>
  </cols>
  <sheetData>
    <row r="2" spans="2:11" ht="15.75" thickBot="1" x14ac:dyDescent="0.3"/>
    <row r="3" spans="2:11" ht="15" customHeight="1" x14ac:dyDescent="0.25">
      <c r="B3" s="1"/>
      <c r="C3" s="2" t="s">
        <v>0</v>
      </c>
      <c r="D3" s="42" t="s">
        <v>1</v>
      </c>
      <c r="E3" s="42"/>
      <c r="F3" s="42"/>
      <c r="G3" s="42"/>
      <c r="H3" s="43"/>
      <c r="I3" s="44"/>
    </row>
    <row r="4" spans="2:11" ht="15" customHeight="1" x14ac:dyDescent="0.25">
      <c r="B4" s="3"/>
      <c r="C4" s="4" t="s">
        <v>2</v>
      </c>
      <c r="D4" s="45" t="s">
        <v>30</v>
      </c>
      <c r="E4" s="46"/>
      <c r="F4" s="46"/>
      <c r="G4" s="46"/>
      <c r="H4" s="46"/>
      <c r="I4" s="47"/>
    </row>
    <row r="5" spans="2:11" ht="15" customHeight="1" thickBot="1" x14ac:dyDescent="0.3">
      <c r="B5" s="5"/>
      <c r="C5" s="6" t="s">
        <v>3</v>
      </c>
      <c r="D5" s="48">
        <v>1</v>
      </c>
      <c r="E5" s="49"/>
      <c r="F5" s="49"/>
      <c r="G5" s="49"/>
      <c r="H5" s="49"/>
      <c r="I5" s="50"/>
    </row>
    <row r="6" spans="2:11" ht="7.5" customHeight="1" x14ac:dyDescent="0.25">
      <c r="B6" s="7"/>
      <c r="C6" s="7"/>
      <c r="D6" s="7"/>
      <c r="E6" s="7"/>
      <c r="F6" s="7"/>
      <c r="G6" s="7"/>
      <c r="H6" s="7"/>
      <c r="I6" s="8"/>
      <c r="J6" s="8"/>
    </row>
    <row r="7" spans="2:11" ht="15.75" x14ac:dyDescent="0.3">
      <c r="B7" s="7"/>
      <c r="C7" s="7"/>
      <c r="D7" s="7"/>
      <c r="E7" s="7"/>
      <c r="F7" s="7"/>
      <c r="H7" s="9" t="s">
        <v>4</v>
      </c>
      <c r="I7" s="10">
        <v>43929</v>
      </c>
      <c r="J7" s="11"/>
    </row>
    <row r="8" spans="2:11" ht="7.5" customHeight="1" thickBot="1" x14ac:dyDescent="0.3">
      <c r="B8" s="12"/>
      <c r="C8" s="12"/>
      <c r="D8" s="12"/>
      <c r="E8" s="12"/>
      <c r="F8" s="12"/>
      <c r="G8" s="13"/>
      <c r="H8" s="13"/>
      <c r="I8" s="14"/>
    </row>
    <row r="9" spans="2:11" ht="15.75" thickBot="1" x14ac:dyDescent="0.3">
      <c r="B9" s="61" t="s">
        <v>31</v>
      </c>
      <c r="C9" s="62"/>
      <c r="D9" s="62"/>
      <c r="E9" s="62"/>
      <c r="F9" s="62"/>
      <c r="G9" s="62"/>
      <c r="H9" s="62"/>
      <c r="I9" s="63"/>
    </row>
    <row r="10" spans="2:11" ht="7.5" customHeight="1" thickBot="1" x14ac:dyDescent="0.3">
      <c r="B10" s="20"/>
      <c r="C10" s="20"/>
      <c r="D10" s="20"/>
      <c r="E10" s="20"/>
      <c r="F10" s="20"/>
      <c r="G10" s="13"/>
      <c r="H10" s="13"/>
      <c r="I10" s="14"/>
    </row>
    <row r="11" spans="2:11" x14ac:dyDescent="0.25">
      <c r="B11" s="51" t="s">
        <v>13</v>
      </c>
      <c r="C11" s="52"/>
      <c r="D11" s="15" t="s">
        <v>6</v>
      </c>
      <c r="E11" s="55" t="s">
        <v>7</v>
      </c>
      <c r="F11" s="56"/>
      <c r="G11" s="15" t="s">
        <v>8</v>
      </c>
      <c r="H11" s="55" t="s">
        <v>9</v>
      </c>
      <c r="I11" s="57"/>
    </row>
    <row r="12" spans="2:11" ht="17.25" x14ac:dyDescent="0.25">
      <c r="B12" s="53"/>
      <c r="C12" s="54"/>
      <c r="D12" s="16" t="s">
        <v>10</v>
      </c>
      <c r="E12" s="58" t="s">
        <v>11</v>
      </c>
      <c r="F12" s="59"/>
      <c r="G12" s="16" t="s">
        <v>11</v>
      </c>
      <c r="H12" s="58" t="s">
        <v>12</v>
      </c>
      <c r="I12" s="60"/>
    </row>
    <row r="13" spans="2:11" x14ac:dyDescent="0.25">
      <c r="B13" s="68" t="s">
        <v>14</v>
      </c>
      <c r="C13" s="69"/>
      <c r="D13" s="25">
        <v>60083</v>
      </c>
      <c r="E13" s="64">
        <v>1290</v>
      </c>
      <c r="F13" s="65"/>
      <c r="G13" s="37">
        <f>D53</f>
        <v>4841.33</v>
      </c>
      <c r="H13" s="66">
        <v>4.22</v>
      </c>
      <c r="I13" s="67"/>
    </row>
    <row r="14" spans="2:11" x14ac:dyDescent="0.25">
      <c r="B14" s="68" t="s">
        <v>15</v>
      </c>
      <c r="C14" s="69"/>
      <c r="D14" s="25">
        <v>42800</v>
      </c>
      <c r="E14" s="64">
        <v>9.75</v>
      </c>
      <c r="F14" s="65"/>
      <c r="G14" s="37">
        <f>MAX(D48:D50)</f>
        <v>1513.7360000000001</v>
      </c>
      <c r="H14" s="38">
        <v>5.96</v>
      </c>
      <c r="I14" s="39"/>
      <c r="K14" s="30"/>
    </row>
    <row r="15" spans="2:11" x14ac:dyDescent="0.25">
      <c r="B15" s="68" t="s">
        <v>18</v>
      </c>
      <c r="C15" s="69"/>
      <c r="D15" s="25">
        <v>6221</v>
      </c>
      <c r="E15" s="64">
        <v>0</v>
      </c>
      <c r="F15" s="65"/>
      <c r="G15" s="37">
        <f>MAX(D57:D58)</f>
        <v>854.21600000000001</v>
      </c>
      <c r="H15" s="38">
        <v>4.04</v>
      </c>
      <c r="I15" s="39"/>
    </row>
    <row r="16" spans="2:11" x14ac:dyDescent="0.25">
      <c r="B16" s="68" t="s">
        <v>16</v>
      </c>
      <c r="C16" s="69"/>
      <c r="D16" s="25">
        <v>9694</v>
      </c>
      <c r="E16" s="64">
        <v>27</v>
      </c>
      <c r="F16" s="65"/>
      <c r="G16" s="37">
        <f>D60</f>
        <v>1530</v>
      </c>
      <c r="H16" s="38">
        <v>3.16</v>
      </c>
      <c r="I16" s="39"/>
    </row>
    <row r="17" spans="2:9" x14ac:dyDescent="0.25">
      <c r="B17" s="68" t="s">
        <v>17</v>
      </c>
      <c r="C17" s="69"/>
      <c r="D17" s="25">
        <v>1425.01386</v>
      </c>
      <c r="E17" s="64">
        <v>4</v>
      </c>
      <c r="F17" s="65"/>
      <c r="G17" s="37" t="str">
        <f>D63</f>
        <v>608</v>
      </c>
      <c r="H17" s="38">
        <v>2.81</v>
      </c>
      <c r="I17" s="39"/>
    </row>
    <row r="18" spans="2:9" x14ac:dyDescent="0.25">
      <c r="B18" s="68" t="s">
        <v>36</v>
      </c>
      <c r="C18" s="69"/>
      <c r="D18" s="25">
        <v>5276</v>
      </c>
      <c r="E18" s="64">
        <v>74.87</v>
      </c>
      <c r="F18" s="65"/>
      <c r="G18" s="37">
        <f>D55</f>
        <v>365.04300000000001</v>
      </c>
      <c r="H18" s="38">
        <v>3.77</v>
      </c>
      <c r="I18" s="39"/>
    </row>
    <row r="19" spans="2:9" x14ac:dyDescent="0.25">
      <c r="B19" s="68" t="s">
        <v>19</v>
      </c>
      <c r="C19" s="69"/>
      <c r="D19" s="25">
        <v>1549</v>
      </c>
      <c r="E19" s="64">
        <v>0</v>
      </c>
      <c r="F19" s="65"/>
      <c r="G19" s="37">
        <f>D46</f>
        <v>123.688</v>
      </c>
      <c r="H19" s="38">
        <v>3.82</v>
      </c>
      <c r="I19" s="39"/>
    </row>
    <row r="20" spans="2:9" ht="15.75" thickBot="1" x14ac:dyDescent="0.3">
      <c r="B20" s="40" t="s">
        <v>34</v>
      </c>
      <c r="C20" s="41"/>
      <c r="D20" s="32">
        <f>SUM(D13:D19)</f>
        <v>127048.01386000001</v>
      </c>
      <c r="E20" s="70" t="s">
        <v>20</v>
      </c>
      <c r="F20" s="41"/>
      <c r="G20" s="24" t="s">
        <v>20</v>
      </c>
      <c r="H20" s="70" t="s">
        <v>20</v>
      </c>
      <c r="I20" s="71"/>
    </row>
    <row r="21" spans="2:9" ht="7.5" customHeight="1" thickBot="1" x14ac:dyDescent="0.3">
      <c r="B21" s="20"/>
      <c r="C21" s="20"/>
      <c r="D21" s="20"/>
      <c r="E21" s="20"/>
      <c r="F21" s="20"/>
      <c r="G21" s="13"/>
      <c r="H21" s="13"/>
      <c r="I21" s="14"/>
    </row>
    <row r="22" spans="2:9" ht="15.75" thickBot="1" x14ac:dyDescent="0.3">
      <c r="B22" s="61" t="s">
        <v>32</v>
      </c>
      <c r="C22" s="62"/>
      <c r="D22" s="62"/>
      <c r="E22" s="62"/>
      <c r="F22" s="62"/>
      <c r="G22" s="62"/>
      <c r="H22" s="62"/>
      <c r="I22" s="63"/>
    </row>
    <row r="23" spans="2:9" ht="7.5" customHeight="1" thickBot="1" x14ac:dyDescent="0.3">
      <c r="B23" s="20"/>
      <c r="C23" s="20"/>
      <c r="D23" s="20"/>
      <c r="E23" s="20"/>
      <c r="F23" s="20"/>
      <c r="G23" s="13"/>
      <c r="H23" s="13"/>
      <c r="I23" s="14"/>
    </row>
    <row r="24" spans="2:9" x14ac:dyDescent="0.25">
      <c r="B24" s="51" t="s">
        <v>5</v>
      </c>
      <c r="C24" s="52"/>
      <c r="D24" s="15" t="s">
        <v>6</v>
      </c>
      <c r="E24" s="55" t="s">
        <v>7</v>
      </c>
      <c r="F24" s="56"/>
      <c r="G24" s="15" t="s">
        <v>8</v>
      </c>
      <c r="H24" s="55" t="s">
        <v>9</v>
      </c>
      <c r="I24" s="57"/>
    </row>
    <row r="25" spans="2:9" ht="18" thickBot="1" x14ac:dyDescent="0.3">
      <c r="B25" s="95"/>
      <c r="C25" s="96"/>
      <c r="D25" s="26" t="s">
        <v>10</v>
      </c>
      <c r="E25" s="92" t="s">
        <v>11</v>
      </c>
      <c r="F25" s="93"/>
      <c r="G25" s="26" t="s">
        <v>11</v>
      </c>
      <c r="H25" s="92" t="s">
        <v>12</v>
      </c>
      <c r="I25" s="94"/>
    </row>
    <row r="26" spans="2:9" ht="15.75" thickBot="1" x14ac:dyDescent="0.3">
      <c r="B26" s="97" t="s">
        <v>33</v>
      </c>
      <c r="C26" s="98"/>
      <c r="D26" s="32">
        <f>D20</f>
        <v>127048.01386000001</v>
      </c>
      <c r="E26" s="99">
        <f>MIN(E13:F20)</f>
        <v>0</v>
      </c>
      <c r="F26" s="100"/>
      <c r="G26" s="33">
        <f>MAX(G13:G19)</f>
        <v>4841.33</v>
      </c>
      <c r="H26" s="101" t="s">
        <v>20</v>
      </c>
      <c r="I26" s="102"/>
    </row>
    <row r="27" spans="2:9" x14ac:dyDescent="0.25">
      <c r="B27" s="79"/>
      <c r="C27" s="80"/>
      <c r="D27" s="80"/>
      <c r="E27" s="80"/>
      <c r="F27" s="80"/>
      <c r="G27" s="80"/>
      <c r="H27" s="81"/>
      <c r="I27" s="82"/>
    </row>
    <row r="28" spans="2:9" x14ac:dyDescent="0.25">
      <c r="B28" s="83"/>
      <c r="C28" s="84"/>
      <c r="D28" s="85"/>
      <c r="E28" s="85"/>
      <c r="F28" s="85"/>
      <c r="G28" s="84"/>
      <c r="H28" s="86"/>
      <c r="I28" s="87"/>
    </row>
    <row r="29" spans="2:9" x14ac:dyDescent="0.25">
      <c r="B29" s="18" t="s">
        <v>21</v>
      </c>
      <c r="C29" s="19" t="s">
        <v>22</v>
      </c>
      <c r="D29" s="17"/>
      <c r="E29" s="88"/>
      <c r="F29" s="88"/>
      <c r="G29" s="21" t="s">
        <v>23</v>
      </c>
      <c r="H29" s="89" t="s">
        <v>35</v>
      </c>
      <c r="I29" s="90"/>
    </row>
    <row r="30" spans="2:9" x14ac:dyDescent="0.25">
      <c r="B30" s="91"/>
      <c r="C30" s="89"/>
      <c r="D30" s="88"/>
      <c r="E30" s="88"/>
      <c r="F30" s="88"/>
      <c r="G30" s="89"/>
      <c r="H30" s="89"/>
      <c r="I30" s="90"/>
    </row>
    <row r="31" spans="2:9" x14ac:dyDescent="0.25">
      <c r="B31" s="91"/>
      <c r="C31" s="89"/>
      <c r="D31" s="88"/>
      <c r="E31" s="88"/>
      <c r="F31" s="88"/>
      <c r="G31" s="89"/>
      <c r="H31" s="89"/>
      <c r="I31" s="90"/>
    </row>
    <row r="32" spans="2:9" x14ac:dyDescent="0.25">
      <c r="B32" s="91"/>
      <c r="C32" s="89"/>
      <c r="D32" s="88"/>
      <c r="E32" s="88"/>
      <c r="F32" s="88"/>
      <c r="G32" s="89"/>
      <c r="H32" s="89"/>
      <c r="I32" s="90"/>
    </row>
    <row r="33" spans="2:9" ht="15.75" thickBot="1" x14ac:dyDescent="0.3">
      <c r="B33" s="74" t="s">
        <v>43</v>
      </c>
      <c r="C33" s="75"/>
      <c r="D33" s="76"/>
      <c r="E33" s="76"/>
      <c r="F33" s="76"/>
      <c r="G33" s="75" t="s">
        <v>37</v>
      </c>
      <c r="H33" s="75"/>
      <c r="I33" s="77"/>
    </row>
    <row r="34" spans="2:9" x14ac:dyDescent="0.25">
      <c r="B34" s="22"/>
      <c r="C34" s="22"/>
      <c r="D34" s="22"/>
      <c r="E34" s="22"/>
      <c r="F34" s="22"/>
      <c r="G34" s="22"/>
      <c r="H34" s="22"/>
      <c r="I34" s="22"/>
    </row>
    <row r="35" spans="2:9" x14ac:dyDescent="0.25">
      <c r="B35" s="23" t="s">
        <v>24</v>
      </c>
    </row>
    <row r="36" spans="2:9" ht="30" customHeight="1" x14ac:dyDescent="0.25">
      <c r="B36" s="78" t="s">
        <v>25</v>
      </c>
      <c r="C36" s="78"/>
      <c r="D36" s="78"/>
      <c r="E36" s="78"/>
      <c r="F36" s="78"/>
      <c r="G36" s="78"/>
      <c r="H36" s="78"/>
      <c r="I36" s="78"/>
    </row>
    <row r="37" spans="2:9" ht="30" customHeight="1" x14ac:dyDescent="0.25">
      <c r="B37" s="78" t="s">
        <v>26</v>
      </c>
      <c r="C37" s="78"/>
      <c r="D37" s="78"/>
      <c r="E37" s="78"/>
      <c r="F37" s="78"/>
      <c r="G37" s="78"/>
      <c r="H37" s="78"/>
      <c r="I37" s="78"/>
    </row>
    <row r="38" spans="2:9" x14ac:dyDescent="0.25">
      <c r="B38" s="78" t="s">
        <v>27</v>
      </c>
      <c r="C38" s="78"/>
      <c r="D38" s="78"/>
      <c r="E38" s="78"/>
      <c r="F38" s="78"/>
      <c r="G38" s="78"/>
      <c r="H38" s="78"/>
      <c r="I38" s="78"/>
    </row>
    <row r="39" spans="2:9" x14ac:dyDescent="0.25">
      <c r="B39" s="72" t="s">
        <v>28</v>
      </c>
      <c r="C39" s="72"/>
      <c r="D39" s="72"/>
      <c r="E39" s="72"/>
      <c r="F39" s="72"/>
      <c r="G39" s="72"/>
      <c r="H39" s="72"/>
      <c r="I39" s="72"/>
    </row>
    <row r="41" spans="2:9" x14ac:dyDescent="0.25">
      <c r="B41" s="73" t="s">
        <v>29</v>
      </c>
      <c r="C41" s="73"/>
      <c r="D41" s="73"/>
      <c r="E41" s="73"/>
      <c r="F41" s="73"/>
      <c r="G41" s="73"/>
      <c r="H41" s="73"/>
      <c r="I41" s="73"/>
    </row>
    <row r="44" spans="2:9" x14ac:dyDescent="0.25">
      <c r="B44" s="30" t="s">
        <v>40</v>
      </c>
    </row>
    <row r="45" spans="2:9" x14ac:dyDescent="0.25">
      <c r="B45" s="29" t="s">
        <v>19</v>
      </c>
      <c r="C45" s="27"/>
      <c r="D45" s="35"/>
    </row>
    <row r="46" spans="2:9" x14ac:dyDescent="0.25">
      <c r="B46" s="27" t="s">
        <v>38</v>
      </c>
      <c r="C46" s="28"/>
      <c r="D46" s="34">
        <v>123.688</v>
      </c>
    </row>
    <row r="47" spans="2:9" x14ac:dyDescent="0.25">
      <c r="B47" s="29" t="s">
        <v>15</v>
      </c>
      <c r="C47" s="28"/>
      <c r="D47" s="34"/>
      <c r="H47" s="31">
        <v>2895.5</v>
      </c>
    </row>
    <row r="48" spans="2:9" x14ac:dyDescent="0.25">
      <c r="B48" s="27" t="s">
        <v>38</v>
      </c>
      <c r="C48" s="28"/>
      <c r="D48" s="34">
        <v>756.31399999999996</v>
      </c>
      <c r="H48" s="31">
        <v>2912.7</v>
      </c>
    </row>
    <row r="49" spans="2:8" x14ac:dyDescent="0.25">
      <c r="B49" s="27" t="s">
        <v>39</v>
      </c>
      <c r="C49" s="28"/>
      <c r="D49" s="34">
        <v>1513.7360000000001</v>
      </c>
      <c r="H49">
        <f>H48-H47</f>
        <v>17.199999999999818</v>
      </c>
    </row>
    <row r="50" spans="2:8" x14ac:dyDescent="0.25">
      <c r="B50" s="27" t="s">
        <v>39</v>
      </c>
      <c r="C50" s="28"/>
      <c r="D50" s="34">
        <v>0</v>
      </c>
      <c r="E50">
        <v>1815</v>
      </c>
    </row>
    <row r="51" spans="2:8" x14ac:dyDescent="0.25">
      <c r="B51" s="29" t="s">
        <v>14</v>
      </c>
      <c r="C51" s="28"/>
      <c r="D51" s="34"/>
    </row>
    <row r="52" spans="2:8" x14ac:dyDescent="0.25">
      <c r="B52" s="27" t="s">
        <v>38</v>
      </c>
      <c r="C52" s="28"/>
      <c r="D52" s="34" t="s">
        <v>41</v>
      </c>
    </row>
    <row r="53" spans="2:8" x14ac:dyDescent="0.25">
      <c r="B53" s="27" t="s">
        <v>39</v>
      </c>
      <c r="C53" s="28"/>
      <c r="D53" s="34">
        <v>4841.33</v>
      </c>
    </row>
    <row r="54" spans="2:8" x14ac:dyDescent="0.25">
      <c r="B54" s="29" t="s">
        <v>36</v>
      </c>
      <c r="C54" s="28"/>
      <c r="D54" s="34"/>
    </row>
    <row r="55" spans="2:8" x14ac:dyDescent="0.25">
      <c r="B55" s="27" t="s">
        <v>38</v>
      </c>
      <c r="C55" s="28"/>
      <c r="D55" s="34">
        <v>365.04300000000001</v>
      </c>
    </row>
    <row r="56" spans="2:8" x14ac:dyDescent="0.25">
      <c r="B56" s="29" t="s">
        <v>18</v>
      </c>
      <c r="C56" s="28"/>
      <c r="D56" s="34"/>
    </row>
    <row r="57" spans="2:8" x14ac:dyDescent="0.25">
      <c r="B57" s="27" t="s">
        <v>38</v>
      </c>
      <c r="C57" s="28"/>
      <c r="D57" s="34">
        <v>854.21600000000001</v>
      </c>
    </row>
    <row r="58" spans="2:8" x14ac:dyDescent="0.25">
      <c r="B58" s="27" t="s">
        <v>39</v>
      </c>
      <c r="C58" s="28"/>
      <c r="D58" s="34">
        <v>398.36099999999999</v>
      </c>
    </row>
    <row r="59" spans="2:8" x14ac:dyDescent="0.25">
      <c r="B59" s="29" t="s">
        <v>16</v>
      </c>
      <c r="C59" s="28"/>
      <c r="D59" s="34"/>
    </row>
    <row r="60" spans="2:8" x14ac:dyDescent="0.25">
      <c r="B60" s="27" t="s">
        <v>38</v>
      </c>
      <c r="C60" s="28"/>
      <c r="D60" s="34">
        <v>1530</v>
      </c>
    </row>
    <row r="61" spans="2:8" x14ac:dyDescent="0.25">
      <c r="B61" s="27" t="s">
        <v>39</v>
      </c>
      <c r="C61" s="28"/>
      <c r="D61" s="34" t="s">
        <v>41</v>
      </c>
    </row>
    <row r="62" spans="2:8" x14ac:dyDescent="0.25">
      <c r="B62" s="29" t="s">
        <v>17</v>
      </c>
      <c r="C62" s="28"/>
      <c r="D62" s="34"/>
    </row>
    <row r="63" spans="2:8" x14ac:dyDescent="0.25">
      <c r="B63" s="27" t="s">
        <v>38</v>
      </c>
      <c r="C63" s="28"/>
      <c r="D63" s="34" t="s">
        <v>42</v>
      </c>
    </row>
    <row r="64" spans="2:8" x14ac:dyDescent="0.25">
      <c r="D64" s="36"/>
    </row>
    <row r="65" spans="4:4" x14ac:dyDescent="0.25">
      <c r="D65" s="36"/>
    </row>
    <row r="66" spans="4:4" x14ac:dyDescent="0.25">
      <c r="D66" s="36"/>
    </row>
  </sheetData>
  <mergeCells count="56">
    <mergeCell ref="G30:I32"/>
    <mergeCell ref="H24:I24"/>
    <mergeCell ref="E25:F25"/>
    <mergeCell ref="H25:I25"/>
    <mergeCell ref="B24:C25"/>
    <mergeCell ref="B26:C26"/>
    <mergeCell ref="E26:F26"/>
    <mergeCell ref="H26:I26"/>
    <mergeCell ref="E15:F15"/>
    <mergeCell ref="H15:I15"/>
    <mergeCell ref="B39:I39"/>
    <mergeCell ref="B41:I41"/>
    <mergeCell ref="B33:C33"/>
    <mergeCell ref="D33:F33"/>
    <mergeCell ref="G33:I33"/>
    <mergeCell ref="B36:I36"/>
    <mergeCell ref="B37:I37"/>
    <mergeCell ref="B38:I38"/>
    <mergeCell ref="E24:F24"/>
    <mergeCell ref="B27:I28"/>
    <mergeCell ref="E29:F29"/>
    <mergeCell ref="H29:I29"/>
    <mergeCell ref="B30:C32"/>
    <mergeCell ref="D30:F32"/>
    <mergeCell ref="B22:I22"/>
    <mergeCell ref="B13:C13"/>
    <mergeCell ref="B14:C14"/>
    <mergeCell ref="B15:C15"/>
    <mergeCell ref="H20:I20"/>
    <mergeCell ref="B19:C19"/>
    <mergeCell ref="E16:F16"/>
    <mergeCell ref="H16:I16"/>
    <mergeCell ref="E17:F17"/>
    <mergeCell ref="B16:C16"/>
    <mergeCell ref="B17:C17"/>
    <mergeCell ref="H17:I17"/>
    <mergeCell ref="E20:F20"/>
    <mergeCell ref="B18:C18"/>
    <mergeCell ref="E18:F18"/>
    <mergeCell ref="E13:F13"/>
    <mergeCell ref="H18:I18"/>
    <mergeCell ref="H19:I19"/>
    <mergeCell ref="B20:C20"/>
    <mergeCell ref="D3:I3"/>
    <mergeCell ref="D4:I4"/>
    <mergeCell ref="D5:I5"/>
    <mergeCell ref="B11:C12"/>
    <mergeCell ref="E11:F11"/>
    <mergeCell ref="H11:I11"/>
    <mergeCell ref="E12:F12"/>
    <mergeCell ref="H12:I12"/>
    <mergeCell ref="B9:I9"/>
    <mergeCell ref="E19:F19"/>
    <mergeCell ref="H13:I13"/>
    <mergeCell ref="E14:F14"/>
    <mergeCell ref="H14:I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Footer>&amp;C&amp;8La copia impresa, es considerada copia no controlada    Versión: 1     Pág. 1 de 1
&amp;"-,Cursiva"Derechos reservados de Gases del Pacífico S.AC., prohibida su reproducción.</oddFooter>
  </headerFooter>
  <colBreaks count="1" manualBreakCount="1">
    <brk id="9" min="1" max="5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OPERATIVO VOLUMETRICO D</vt:lpstr>
      <vt:lpstr>'REPORTE OPERATIVO VOLUMETRICO D'!Área_de_impresión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AaronV</dc:creator>
  <cp:lastModifiedBy>Aaron V Aguilar G</cp:lastModifiedBy>
  <cp:lastPrinted>2020-03-30T12:04:08Z</cp:lastPrinted>
  <dcterms:created xsi:type="dcterms:W3CDTF">2018-01-03T00:30:01Z</dcterms:created>
  <dcterms:modified xsi:type="dcterms:W3CDTF">2020-04-09T11:50:18Z</dcterms:modified>
</cp:coreProperties>
</file>